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Hoja1!$B$1:$I$122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D119" i="1" s="1"/>
  <c r="F119" i="1" s="1"/>
  <c r="H9" i="1"/>
  <c r="I9" i="1" s="1"/>
  <c r="G9" i="1"/>
  <c r="E9" i="1"/>
  <c r="D9" i="1"/>
  <c r="F9" i="1" s="1"/>
  <c r="F10" i="1" l="1"/>
  <c r="H119" i="1"/>
  <c r="I11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<sst xmlns="http://schemas.openxmlformats.org/spreadsheetml/2006/main" count="229" uniqueCount="208">
  <si>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</si>
  <si>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</si>
  <si>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Junio de 2013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</si>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</sst>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top"/>
    </xf>
    <xf numFmtId="0" fontId="2" fillId="3" borderId="4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2" fillId="4" borderId="0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2" fillId="3" borderId="10" xfId="0" applyFont="1" applyFill="1" applyBorder="1" applyAlignment="1">
      <alignment horizontal="justify" vertical="top"/>
    </xf>
    <xf numFmtId="0" fontId="3" fillId="0" borderId="0" xfId="0" applyFont="1" applyBorder="1"/>
    <xf numFmtId="0" fontId="5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4" fontId="2" fillId="4" borderId="5" xfId="0" applyNumberFormat="1" applyFont="1" applyFill="1" applyBorder="1"/>
    <xf numFmtId="4" fontId="2" fillId="4" borderId="8" xfId="0" applyNumberFormat="1" applyFont="1" applyFill="1" applyBorder="1"/>
    <xf numFmtId="4" fontId="2" fillId="0" borderId="5" xfId="0" applyNumberFormat="1" applyFont="1" applyBorder="1"/>
    <xf numFmtId="4" fontId="2" fillId="0" borderId="8" xfId="0" applyNumberFormat="1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4" fontId="3" fillId="4" borderId="5" xfId="0" applyNumberFormat="1" applyFont="1" applyFill="1" applyBorder="1"/>
    <xf numFmtId="4" fontId="3" fillId="4" borderId="8" xfId="0" applyNumberFormat="1" applyFont="1" applyFill="1" applyBorder="1"/>
    <xf numFmtId="4" fontId="3" fillId="0" borderId="9" xfId="0" applyNumberFormat="1" applyFont="1" applyBorder="1"/>
    <xf numFmtId="4" fontId="2" fillId="3" borderId="1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/>
    <xf numFmtId="4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8" fillId="0" borderId="0" xfId="0" applyFont="1" applyBorder="1"/>
    <xf numFmtId="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zoomScale="90" zoomScaleNormal="90" workbookViewId="0">
      <selection activeCell="F23" sqref="F23"/>
    </sheetView>
  </sheetViews>
  <sheetFormatPr baseColWidth="10" defaultRowHeight="12.75" x14ac:dyDescent="0.2"/>
  <cols>
    <col min="1" max="1" width="7.42578125" style="1" customWidth="1"/>
    <col min="2" max="2" width="11.42578125" style="3"/>
    <col min="3" max="3" width="45.140625" style="3" customWidth="1"/>
    <col min="4" max="9" width="14.28515625" style="49" customWidth="1"/>
    <col min="10" max="16384" width="11.42578125" style="3"/>
  </cols>
  <sheetData>
    <row r="1" spans="1:9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B4" s="4"/>
      <c r="C4" s="4"/>
      <c r="D4" s="30"/>
      <c r="E4" s="30"/>
      <c r="F4" s="30"/>
      <c r="G4" s="30"/>
      <c r="H4" s="30"/>
      <c r="I4" s="30"/>
    </row>
    <row r="5" spans="1:9" x14ac:dyDescent="0.2">
      <c r="B5" s="4"/>
      <c r="C5" s="5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4"/>
      <c r="C6" s="4"/>
      <c r="D6" s="30"/>
      <c r="E6" s="30"/>
      <c r="F6" s="30"/>
      <c r="G6" s="30"/>
      <c r="H6" s="30"/>
      <c r="I6" s="30"/>
    </row>
    <row r="7" spans="1:9" x14ac:dyDescent="0.2">
      <c r="B7" s="6" t="s">
        <v>5</v>
      </c>
      <c r="C7" s="7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8"/>
      <c r="C8" s="9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0"/>
      <c r="B9" s="11">
        <v>1</v>
      </c>
      <c r="C9" s="12" t="s">
        <v>14</v>
      </c>
      <c r="D9" s="36">
        <f>+D10+D77</f>
        <v>17062950</v>
      </c>
      <c r="E9" s="36">
        <f t="shared" ref="E9:H9" si="0">+E10+E77</f>
        <v>38616448.100000001</v>
      </c>
      <c r="F9" s="36">
        <f>+D9+E9</f>
        <v>55679398.100000001</v>
      </c>
      <c r="G9" s="36">
        <f t="shared" si="0"/>
        <v>25725715.890000001</v>
      </c>
      <c r="H9" s="36">
        <f t="shared" si="0"/>
        <v>25725715.890000001</v>
      </c>
      <c r="I9" s="37">
        <f>+H9-D9</f>
        <v>8662765.8900000006</v>
      </c>
    </row>
    <row r="10" spans="1:9" ht="15" customHeight="1" x14ac:dyDescent="0.2">
      <c r="A10" s="10"/>
      <c r="B10" s="11">
        <v>1.1000000000000001</v>
      </c>
      <c r="C10" s="12" t="s">
        <v>15</v>
      </c>
      <c r="D10" s="36">
        <f>+D11+D33+D38+D39+D43+D50+D54+D57+D75</f>
        <v>17062950</v>
      </c>
      <c r="E10" s="36">
        <f t="shared" ref="E10:H10" si="1">+E11+E33+E38+E39+E43+E50+E54+E57+E75</f>
        <v>5966050.0700000003</v>
      </c>
      <c r="F10" s="36">
        <f t="shared" ref="F10:F73" si="2">+D10+E10</f>
        <v>23029000.07</v>
      </c>
      <c r="G10" s="36">
        <f t="shared" si="1"/>
        <v>13075317.859999999</v>
      </c>
      <c r="H10" s="36">
        <f t="shared" si="1"/>
        <v>13075317.859999999</v>
      </c>
      <c r="I10" s="37">
        <f t="shared" ref="I10:I73" si="3">+H10-D10</f>
        <v>-3987632.1400000006</v>
      </c>
    </row>
    <row r="11" spans="1:9" ht="15" customHeight="1" x14ac:dyDescent="0.2">
      <c r="A11" s="10"/>
      <c r="B11" s="13" t="s">
        <v>16</v>
      </c>
      <c r="C11" s="14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0"/>
      <c r="B12" s="13" t="s">
        <v>18</v>
      </c>
      <c r="C12" s="14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0"/>
      <c r="B13" s="15" t="s">
        <v>20</v>
      </c>
      <c r="C13" s="16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17">
        <v>111111</v>
      </c>
      <c r="B14" s="18" t="s">
        <v>22</v>
      </c>
      <c r="C14" s="19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0"/>
      <c r="B15" s="15" t="s">
        <v>24</v>
      </c>
      <c r="C15" s="16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17">
        <v>111121</v>
      </c>
      <c r="B16" s="18" t="s">
        <v>26</v>
      </c>
      <c r="C16" s="19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17">
        <v>11113</v>
      </c>
      <c r="B17" s="15" t="s">
        <v>27</v>
      </c>
      <c r="C17" s="16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0"/>
      <c r="B18" s="13" t="s">
        <v>29</v>
      </c>
      <c r="C18" s="14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17">
        <v>11121</v>
      </c>
      <c r="B19" s="18" t="s">
        <v>31</v>
      </c>
      <c r="C19" s="19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17">
        <v>1113</v>
      </c>
      <c r="B20" s="13" t="s">
        <v>33</v>
      </c>
      <c r="C20" s="14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0"/>
      <c r="B21" s="13" t="s">
        <v>35</v>
      </c>
      <c r="C21" s="14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17"/>
      <c r="B22" s="15" t="s">
        <v>37</v>
      </c>
      <c r="C22" s="16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17">
        <v>111411</v>
      </c>
      <c r="B23" s="18" t="s">
        <v>39</v>
      </c>
      <c r="C23" s="19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17">
        <v>111412</v>
      </c>
      <c r="B24" s="18" t="s">
        <v>41</v>
      </c>
      <c r="C24" s="19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17">
        <v>111413</v>
      </c>
      <c r="B25" s="18" t="s">
        <v>43</v>
      </c>
      <c r="C25" s="19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0"/>
      <c r="B26" s="13" t="s">
        <v>45</v>
      </c>
      <c r="C26" s="14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17">
        <v>11151</v>
      </c>
      <c r="B27" s="18" t="s">
        <v>47</v>
      </c>
      <c r="C27" s="19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17">
        <v>11152</v>
      </c>
      <c r="B28" s="18" t="s">
        <v>49</v>
      </c>
      <c r="C28" s="19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17">
        <v>1116</v>
      </c>
      <c r="B29" s="13" t="s">
        <v>51</v>
      </c>
      <c r="C29" s="14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17">
        <v>1117</v>
      </c>
      <c r="B30" s="13" t="s">
        <v>53</v>
      </c>
      <c r="C30" s="14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17">
        <v>1118</v>
      </c>
      <c r="B31" s="13" t="s">
        <v>55</v>
      </c>
      <c r="C31" s="14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17">
        <v>1119</v>
      </c>
      <c r="B32" s="13" t="s">
        <v>57</v>
      </c>
      <c r="C32" s="14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0"/>
      <c r="B33" s="13" t="s">
        <v>59</v>
      </c>
      <c r="C33" s="14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17">
        <v>1121</v>
      </c>
      <c r="B34" s="18" t="s">
        <v>61</v>
      </c>
      <c r="C34" s="19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17">
        <v>1122</v>
      </c>
      <c r="B35" s="18" t="s">
        <v>63</v>
      </c>
      <c r="C35" s="19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17">
        <v>1123</v>
      </c>
      <c r="B36" s="18" t="s">
        <v>65</v>
      </c>
      <c r="C36" s="19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17">
        <v>1124</v>
      </c>
      <c r="B37" s="18" t="s">
        <v>67</v>
      </c>
      <c r="C37" s="19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17">
        <v>113</v>
      </c>
      <c r="B38" s="13" t="s">
        <v>69</v>
      </c>
      <c r="C38" s="14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0"/>
      <c r="B39" s="13" t="s">
        <v>71</v>
      </c>
      <c r="C39" s="14" t="s">
        <v>72</v>
      </c>
      <c r="D39" s="38">
        <f>SUM(D40:D42)</f>
        <v>2362950</v>
      </c>
      <c r="E39" s="38">
        <f t="shared" ref="E39:H39" si="13">SUM(E40:E42)</f>
        <v>220566.98</v>
      </c>
      <c r="F39" s="38">
        <f t="shared" si="2"/>
        <v>2583516.98</v>
      </c>
      <c r="G39" s="38">
        <f t="shared" si="13"/>
        <v>1128096.9099999999</v>
      </c>
      <c r="H39" s="38">
        <f t="shared" si="13"/>
        <v>1128096.9099999999</v>
      </c>
      <c r="I39" s="39">
        <f t="shared" si="3"/>
        <v>-1234853.0900000001</v>
      </c>
    </row>
    <row r="40" spans="1:9" ht="15" customHeight="1" x14ac:dyDescent="0.2">
      <c r="A40" s="17">
        <v>1141</v>
      </c>
      <c r="B40" s="18" t="s">
        <v>73</v>
      </c>
      <c r="C40" s="19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17">
        <v>1142</v>
      </c>
      <c r="B41" s="18" t="s">
        <v>75</v>
      </c>
      <c r="C41" s="19" t="s">
        <v>76</v>
      </c>
      <c r="D41" s="42">
        <v>2354550</v>
      </c>
      <c r="E41" s="42">
        <v>211416.98</v>
      </c>
      <c r="F41" s="42">
        <f t="shared" si="2"/>
        <v>2565966.98</v>
      </c>
      <c r="G41" s="42">
        <v>1112036.9099999999</v>
      </c>
      <c r="H41" s="42">
        <v>1112036.9099999999</v>
      </c>
      <c r="I41" s="43">
        <f t="shared" si="3"/>
        <v>-1242513.0900000001</v>
      </c>
    </row>
    <row r="42" spans="1:9" ht="15" customHeight="1" x14ac:dyDescent="0.2">
      <c r="A42" s="17">
        <v>1143</v>
      </c>
      <c r="B42" s="18" t="s">
        <v>77</v>
      </c>
      <c r="C42" s="19" t="s">
        <v>78</v>
      </c>
      <c r="D42" s="42">
        <v>8400</v>
      </c>
      <c r="E42" s="42">
        <v>9150</v>
      </c>
      <c r="F42" s="42">
        <f t="shared" si="2"/>
        <v>17550</v>
      </c>
      <c r="G42" s="42">
        <v>16060</v>
      </c>
      <c r="H42" s="42">
        <v>16060</v>
      </c>
      <c r="I42" s="43">
        <f t="shared" si="3"/>
        <v>7660</v>
      </c>
    </row>
    <row r="43" spans="1:9" ht="15" customHeight="1" x14ac:dyDescent="0.2">
      <c r="A43" s="10"/>
      <c r="B43" s="13" t="s">
        <v>79</v>
      </c>
      <c r="C43" s="14" t="s">
        <v>80</v>
      </c>
      <c r="D43" s="38">
        <f>+D44+D47+D48+D49</f>
        <v>0</v>
      </c>
      <c r="E43" s="38">
        <f t="shared" ref="E43:H43" si="14">+E44+E47+E48+E49</f>
        <v>1138110.19</v>
      </c>
      <c r="F43" s="38">
        <f t="shared" si="2"/>
        <v>1138110.19</v>
      </c>
      <c r="G43" s="38">
        <f t="shared" si="14"/>
        <v>1152599.98</v>
      </c>
      <c r="H43" s="38">
        <f t="shared" si="14"/>
        <v>1152599.98</v>
      </c>
      <c r="I43" s="39">
        <f t="shared" si="3"/>
        <v>1152599.98</v>
      </c>
    </row>
    <row r="44" spans="1:9" ht="15" customHeight="1" x14ac:dyDescent="0.2">
      <c r="A44" s="17"/>
      <c r="B44" s="15" t="s">
        <v>81</v>
      </c>
      <c r="C44" s="16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17">
        <v>11511</v>
      </c>
      <c r="B45" s="18" t="s">
        <v>83</v>
      </c>
      <c r="C45" s="19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17">
        <v>11512</v>
      </c>
      <c r="B46" s="18" t="s">
        <v>85</v>
      </c>
      <c r="C46" s="19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17">
        <v>1152</v>
      </c>
      <c r="B47" s="15" t="s">
        <v>87</v>
      </c>
      <c r="C47" s="16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17">
        <v>1153</v>
      </c>
      <c r="B48" s="15" t="s">
        <v>89</v>
      </c>
      <c r="C48" s="16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17">
        <v>1154</v>
      </c>
      <c r="B49" s="15" t="s">
        <v>91</v>
      </c>
      <c r="C49" s="16" t="s">
        <v>92</v>
      </c>
      <c r="D49" s="42">
        <v>0</v>
      </c>
      <c r="E49" s="42">
        <v>1138110.19</v>
      </c>
      <c r="F49" s="40">
        <f t="shared" si="2"/>
        <v>1138110.19</v>
      </c>
      <c r="G49" s="42">
        <v>1152599.98</v>
      </c>
      <c r="H49" s="42">
        <v>1152599.98</v>
      </c>
      <c r="I49" s="41">
        <f t="shared" si="3"/>
        <v>1152599.98</v>
      </c>
    </row>
    <row r="50" spans="1:9" ht="15" customHeight="1" x14ac:dyDescent="0.2">
      <c r="A50" s="10"/>
      <c r="B50" s="13" t="s">
        <v>93</v>
      </c>
      <c r="C50" s="14" t="s">
        <v>94</v>
      </c>
      <c r="D50" s="38">
        <f>SUM(D51:D53)</f>
        <v>0</v>
      </c>
      <c r="E50" s="38">
        <f t="shared" ref="E50:H50" si="16">SUM(E51:E53)</f>
        <v>433.02</v>
      </c>
      <c r="F50" s="38">
        <f t="shared" si="2"/>
        <v>433.02</v>
      </c>
      <c r="G50" s="38">
        <f t="shared" si="16"/>
        <v>433.02</v>
      </c>
      <c r="H50" s="38">
        <f t="shared" si="16"/>
        <v>433.02</v>
      </c>
      <c r="I50" s="39">
        <f t="shared" si="3"/>
        <v>433.02</v>
      </c>
    </row>
    <row r="51" spans="1:9" ht="15" customHeight="1" x14ac:dyDescent="0.2">
      <c r="A51" s="17">
        <v>1161</v>
      </c>
      <c r="B51" s="18" t="s">
        <v>95</v>
      </c>
      <c r="C51" s="19" t="s">
        <v>96</v>
      </c>
      <c r="D51" s="42">
        <v>0</v>
      </c>
      <c r="E51" s="42">
        <v>433.02</v>
      </c>
      <c r="F51" s="42">
        <f t="shared" si="2"/>
        <v>433.02</v>
      </c>
      <c r="G51" s="42">
        <v>433.02</v>
      </c>
      <c r="H51" s="42">
        <v>433.02</v>
      </c>
      <c r="I51" s="43">
        <f t="shared" si="3"/>
        <v>433.02</v>
      </c>
    </row>
    <row r="52" spans="1:9" ht="15" customHeight="1" x14ac:dyDescent="0.2">
      <c r="A52" s="17">
        <v>1162</v>
      </c>
      <c r="B52" s="18" t="s">
        <v>97</v>
      </c>
      <c r="C52" s="19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17">
        <v>1163</v>
      </c>
      <c r="B53" s="18" t="s">
        <v>99</v>
      </c>
      <c r="C53" s="19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0"/>
      <c r="B54" s="13" t="s">
        <v>101</v>
      </c>
      <c r="C54" s="14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17">
        <v>1171</v>
      </c>
      <c r="B55" s="18" t="s">
        <v>103</v>
      </c>
      <c r="C55" s="19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17">
        <v>1172</v>
      </c>
      <c r="B56" s="18" t="s">
        <v>105</v>
      </c>
      <c r="C56" s="19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0"/>
      <c r="B57" s="13" t="s">
        <v>107</v>
      </c>
      <c r="C57" s="14" t="s">
        <v>108</v>
      </c>
      <c r="D57" s="38">
        <f>+D58+D59+D71</f>
        <v>14700000</v>
      </c>
      <c r="E57" s="38">
        <f t="shared" ref="E57:H57" si="18">+E58+E59+E71</f>
        <v>4606939.88</v>
      </c>
      <c r="F57" s="38">
        <f t="shared" si="2"/>
        <v>19306939.879999999</v>
      </c>
      <c r="G57" s="38">
        <f t="shared" si="18"/>
        <v>10794187.949999999</v>
      </c>
      <c r="H57" s="38">
        <f t="shared" si="18"/>
        <v>10794187.949999999</v>
      </c>
      <c r="I57" s="39">
        <f t="shared" si="3"/>
        <v>-3905812.0500000007</v>
      </c>
    </row>
    <row r="58" spans="1:9" ht="15" customHeight="1" x14ac:dyDescent="0.2">
      <c r="A58" s="17">
        <v>1181</v>
      </c>
      <c r="B58" s="13" t="s">
        <v>109</v>
      </c>
      <c r="C58" s="14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17"/>
      <c r="B59" s="13" t="s">
        <v>111</v>
      </c>
      <c r="C59" s="14" t="s">
        <v>112</v>
      </c>
      <c r="D59" s="38">
        <f>+D60+D65+D70</f>
        <v>14700000</v>
      </c>
      <c r="E59" s="38">
        <f t="shared" ref="E59:H59" si="19">+E60+E65+E70</f>
        <v>4606939.88</v>
      </c>
      <c r="F59" s="38">
        <f t="shared" si="2"/>
        <v>19306939.879999999</v>
      </c>
      <c r="G59" s="38">
        <f t="shared" si="19"/>
        <v>10794187.949999999</v>
      </c>
      <c r="H59" s="38">
        <f t="shared" si="19"/>
        <v>10794187.949999999</v>
      </c>
      <c r="I59" s="39">
        <f t="shared" si="3"/>
        <v>-3905812.0500000007</v>
      </c>
    </row>
    <row r="60" spans="1:9" ht="15" customHeight="1" x14ac:dyDescent="0.2">
      <c r="A60" s="17"/>
      <c r="B60" s="20" t="s">
        <v>113</v>
      </c>
      <c r="C60" s="21" t="s">
        <v>114</v>
      </c>
      <c r="D60" s="40">
        <f>SUM(D61:D64)</f>
        <v>7350000</v>
      </c>
      <c r="E60" s="40">
        <f t="shared" ref="E60:H60" si="20">SUM(E61:E64)</f>
        <v>2456939.88</v>
      </c>
      <c r="F60" s="40">
        <f t="shared" si="2"/>
        <v>9806939.879999999</v>
      </c>
      <c r="G60" s="40">
        <f t="shared" si="20"/>
        <v>3877939.88</v>
      </c>
      <c r="H60" s="40">
        <f t="shared" si="20"/>
        <v>3877939.88</v>
      </c>
      <c r="I60" s="41">
        <f t="shared" si="3"/>
        <v>-3472060.12</v>
      </c>
    </row>
    <row r="61" spans="1:9" ht="15" customHeight="1" x14ac:dyDescent="0.2">
      <c r="A61" s="17">
        <v>118211</v>
      </c>
      <c r="B61" s="22" t="s">
        <v>115</v>
      </c>
      <c r="C61" s="23" t="s">
        <v>116</v>
      </c>
      <c r="D61" s="42">
        <v>7350000</v>
      </c>
      <c r="E61" s="42">
        <v>2456939.88</v>
      </c>
      <c r="F61" s="42">
        <f t="shared" si="2"/>
        <v>9806939.879999999</v>
      </c>
      <c r="G61" s="42">
        <v>3877939.88</v>
      </c>
      <c r="H61" s="42">
        <v>3877939.88</v>
      </c>
      <c r="I61" s="43">
        <f t="shared" si="3"/>
        <v>-3472060.12</v>
      </c>
    </row>
    <row r="62" spans="1:9" ht="15" customHeight="1" x14ac:dyDescent="0.2">
      <c r="A62" s="17">
        <v>118212</v>
      </c>
      <c r="B62" s="22" t="s">
        <v>117</v>
      </c>
      <c r="C62" s="23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17">
        <v>118213</v>
      </c>
      <c r="B63" s="22" t="s">
        <v>119</v>
      </c>
      <c r="C63" s="23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17">
        <v>118214</v>
      </c>
      <c r="B64" s="22" t="s">
        <v>121</v>
      </c>
      <c r="C64" s="23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17"/>
      <c r="B65" s="20" t="s">
        <v>123</v>
      </c>
      <c r="C65" s="21" t="s">
        <v>124</v>
      </c>
      <c r="D65" s="40">
        <f>SUM(D66:D69)</f>
        <v>7350000</v>
      </c>
      <c r="E65" s="40">
        <f t="shared" ref="E65:H65" si="21">SUM(E66:E69)</f>
        <v>2150000</v>
      </c>
      <c r="F65" s="40">
        <f t="shared" si="2"/>
        <v>9500000</v>
      </c>
      <c r="G65" s="40">
        <f t="shared" si="21"/>
        <v>6916248.0700000003</v>
      </c>
      <c r="H65" s="40">
        <f t="shared" si="21"/>
        <v>6916248.0700000003</v>
      </c>
      <c r="I65" s="41">
        <f t="shared" si="3"/>
        <v>-433751.9299999997</v>
      </c>
    </row>
    <row r="66" spans="1:9" ht="15" customHeight="1" x14ac:dyDescent="0.2">
      <c r="A66" s="17">
        <v>118221</v>
      </c>
      <c r="B66" s="22" t="s">
        <v>125</v>
      </c>
      <c r="C66" s="23" t="s">
        <v>116</v>
      </c>
      <c r="D66" s="42">
        <v>7350000</v>
      </c>
      <c r="E66" s="42">
        <v>2150000</v>
      </c>
      <c r="F66" s="42">
        <f t="shared" si="2"/>
        <v>9500000</v>
      </c>
      <c r="G66" s="42">
        <v>6916248.0700000003</v>
      </c>
      <c r="H66" s="42">
        <v>6916248.0700000003</v>
      </c>
      <c r="I66" s="43">
        <f t="shared" si="3"/>
        <v>-433751.9299999997</v>
      </c>
    </row>
    <row r="67" spans="1:9" ht="15" customHeight="1" x14ac:dyDescent="0.2">
      <c r="A67" s="17">
        <v>118222</v>
      </c>
      <c r="B67" s="22" t="s">
        <v>126</v>
      </c>
      <c r="C67" s="23" t="s">
        <v>118</v>
      </c>
      <c r="D67" s="42">
        <v>0</v>
      </c>
      <c r="E67" s="42">
        <v>0</v>
      </c>
      <c r="F67" s="42">
        <f t="shared" si="2"/>
        <v>0</v>
      </c>
      <c r="G67" s="42">
        <v>0</v>
      </c>
      <c r="H67" s="42">
        <v>0</v>
      </c>
      <c r="I67" s="43">
        <f t="shared" si="3"/>
        <v>0</v>
      </c>
    </row>
    <row r="68" spans="1:9" ht="15" customHeight="1" x14ac:dyDescent="0.2">
      <c r="A68" s="17">
        <v>118223</v>
      </c>
      <c r="B68" s="22" t="s">
        <v>127</v>
      </c>
      <c r="C68" s="23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17">
        <v>118224</v>
      </c>
      <c r="B69" s="22" t="s">
        <v>128</v>
      </c>
      <c r="C69" s="23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17">
        <v>11823</v>
      </c>
      <c r="B70" s="20" t="s">
        <v>129</v>
      </c>
      <c r="C70" s="21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17"/>
      <c r="B71" s="13" t="s">
        <v>131</v>
      </c>
      <c r="C71" s="14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17">
        <v>11831</v>
      </c>
      <c r="B72" s="22" t="s">
        <v>133</v>
      </c>
      <c r="C72" s="23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17">
        <v>11832</v>
      </c>
      <c r="B73" s="22" t="s">
        <v>135</v>
      </c>
      <c r="C73" s="23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17">
        <v>11833</v>
      </c>
      <c r="B74" s="22" t="s">
        <v>137</v>
      </c>
      <c r="C74" s="23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17">
        <v>119</v>
      </c>
      <c r="B75" s="13" t="s">
        <v>139</v>
      </c>
      <c r="C75" s="14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17"/>
      <c r="B76" s="18"/>
      <c r="C76" s="19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0"/>
      <c r="B77" s="11">
        <v>1.1000000000000001</v>
      </c>
      <c r="C77" s="12" t="s">
        <v>141</v>
      </c>
      <c r="D77" s="36">
        <f>+D78+D82+D90+D95+D113</f>
        <v>0</v>
      </c>
      <c r="E77" s="36">
        <f t="shared" ref="E77:H77" si="25">+E78+E82+E90+E95+E113</f>
        <v>32650398.030000001</v>
      </c>
      <c r="F77" s="36">
        <f t="shared" si="23"/>
        <v>32650398.030000001</v>
      </c>
      <c r="G77" s="36">
        <f t="shared" si="25"/>
        <v>12650398.029999999</v>
      </c>
      <c r="H77" s="36">
        <f t="shared" si="25"/>
        <v>12650398.029999999</v>
      </c>
      <c r="I77" s="37">
        <f t="shared" si="24"/>
        <v>12650398.029999999</v>
      </c>
    </row>
    <row r="78" spans="1:9" ht="15" customHeight="1" x14ac:dyDescent="0.2">
      <c r="A78" s="10"/>
      <c r="B78" s="13" t="s">
        <v>142</v>
      </c>
      <c r="C78" s="14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17">
        <v>1211</v>
      </c>
      <c r="B79" s="18" t="s">
        <v>144</v>
      </c>
      <c r="C79" s="19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17">
        <v>1212</v>
      </c>
      <c r="B80" s="18" t="s">
        <v>146</v>
      </c>
      <c r="C80" s="19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17">
        <v>1213</v>
      </c>
      <c r="B81" s="18" t="s">
        <v>148</v>
      </c>
      <c r="C81" s="19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0"/>
      <c r="B82" s="13" t="s">
        <v>150</v>
      </c>
      <c r="C82" s="14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17">
        <v>1221</v>
      </c>
      <c r="B83" s="18" t="s">
        <v>152</v>
      </c>
      <c r="C83" s="19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17">
        <v>1222</v>
      </c>
      <c r="B84" s="18" t="s">
        <v>154</v>
      </c>
      <c r="C84" s="19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17">
        <v>1223</v>
      </c>
      <c r="B85" s="18" t="s">
        <v>156</v>
      </c>
      <c r="C85" s="19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17">
        <v>1224</v>
      </c>
      <c r="B86" s="18" t="s">
        <v>158</v>
      </c>
      <c r="C86" s="19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17">
        <v>1225</v>
      </c>
      <c r="B87" s="18" t="s">
        <v>160</v>
      </c>
      <c r="C87" s="19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17">
        <v>1226</v>
      </c>
      <c r="B88" s="18" t="s">
        <v>162</v>
      </c>
      <c r="C88" s="19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17">
        <v>1227</v>
      </c>
      <c r="B89" s="18" t="s">
        <v>164</v>
      </c>
      <c r="C89" s="19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0"/>
      <c r="B90" s="13" t="s">
        <v>166</v>
      </c>
      <c r="C90" s="14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17">
        <v>1231</v>
      </c>
      <c r="B91" s="18" t="s">
        <v>168</v>
      </c>
      <c r="C91" s="19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17">
        <v>1232</v>
      </c>
      <c r="B92" s="18" t="s">
        <v>170</v>
      </c>
      <c r="C92" s="19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17">
        <v>1233</v>
      </c>
      <c r="B93" s="18" t="s">
        <v>172</v>
      </c>
      <c r="C93" s="19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17">
        <v>1234</v>
      </c>
      <c r="B94" s="18" t="s">
        <v>174</v>
      </c>
      <c r="C94" s="19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0"/>
      <c r="B95" s="13" t="s">
        <v>176</v>
      </c>
      <c r="C95" s="14" t="s">
        <v>177</v>
      </c>
      <c r="D95" s="38">
        <f>+D96+D97+D109</f>
        <v>0</v>
      </c>
      <c r="E95" s="38">
        <f t="shared" ref="E95:H95" si="29">+E96+E97+E109</f>
        <v>32650398.030000001</v>
      </c>
      <c r="F95" s="38">
        <f t="shared" si="23"/>
        <v>32650398.030000001</v>
      </c>
      <c r="G95" s="38">
        <f t="shared" si="29"/>
        <v>12650398.029999999</v>
      </c>
      <c r="H95" s="38">
        <f t="shared" si="29"/>
        <v>12650398.029999999</v>
      </c>
      <c r="I95" s="38">
        <f t="shared" si="24"/>
        <v>12650398.029999999</v>
      </c>
    </row>
    <row r="96" spans="1:9" ht="15" customHeight="1" x14ac:dyDescent="0.2">
      <c r="A96" s="17">
        <v>1241</v>
      </c>
      <c r="B96" s="13" t="s">
        <v>178</v>
      </c>
      <c r="C96" s="14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17"/>
      <c r="B97" s="13" t="s">
        <v>179</v>
      </c>
      <c r="C97" s="14" t="s">
        <v>112</v>
      </c>
      <c r="D97" s="38">
        <f>+D98+D103+D108</f>
        <v>0</v>
      </c>
      <c r="E97" s="38">
        <f t="shared" ref="E97:H97" si="30">+E98+E103+E108</f>
        <v>32650398.030000001</v>
      </c>
      <c r="F97" s="38">
        <f t="shared" si="23"/>
        <v>32650398.030000001</v>
      </c>
      <c r="G97" s="38">
        <f t="shared" si="30"/>
        <v>12650398.029999999</v>
      </c>
      <c r="H97" s="38">
        <f t="shared" si="30"/>
        <v>12650398.029999999</v>
      </c>
      <c r="I97" s="38">
        <f t="shared" si="24"/>
        <v>12650398.029999999</v>
      </c>
    </row>
    <row r="98" spans="1:9" ht="15" customHeight="1" x14ac:dyDescent="0.2">
      <c r="A98" s="17"/>
      <c r="B98" s="20" t="s">
        <v>180</v>
      </c>
      <c r="C98" s="21" t="s">
        <v>181</v>
      </c>
      <c r="D98" s="40">
        <f>SUM(D99:D102)</f>
        <v>0</v>
      </c>
      <c r="E98" s="40">
        <f t="shared" ref="E98:H98" si="31">SUM(E99:E102)</f>
        <v>30757359.920000002</v>
      </c>
      <c r="F98" s="40">
        <f t="shared" si="23"/>
        <v>30757359.920000002</v>
      </c>
      <c r="G98" s="40">
        <f t="shared" si="31"/>
        <v>10757359.92</v>
      </c>
      <c r="H98" s="40">
        <f t="shared" si="31"/>
        <v>10757359.92</v>
      </c>
      <c r="I98" s="41">
        <f t="shared" si="24"/>
        <v>10757359.92</v>
      </c>
    </row>
    <row r="99" spans="1:9" ht="15" customHeight="1" x14ac:dyDescent="0.2">
      <c r="A99" s="17">
        <v>124211</v>
      </c>
      <c r="B99" s="22" t="s">
        <v>182</v>
      </c>
      <c r="C99" s="23" t="s">
        <v>116</v>
      </c>
      <c r="D99" s="42">
        <v>0</v>
      </c>
      <c r="E99" s="42">
        <v>30757359.920000002</v>
      </c>
      <c r="F99" s="42">
        <f t="shared" si="23"/>
        <v>30757359.920000002</v>
      </c>
      <c r="G99" s="42">
        <v>10757359.92</v>
      </c>
      <c r="H99" s="42">
        <v>10757359.92</v>
      </c>
      <c r="I99" s="43">
        <f t="shared" si="24"/>
        <v>10757359.92</v>
      </c>
    </row>
    <row r="100" spans="1:9" ht="15" customHeight="1" x14ac:dyDescent="0.2">
      <c r="A100" s="17">
        <v>124212</v>
      </c>
      <c r="B100" s="22" t="s">
        <v>183</v>
      </c>
      <c r="C100" s="23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17">
        <v>124213</v>
      </c>
      <c r="B101" s="22" t="s">
        <v>184</v>
      </c>
      <c r="C101" s="23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17">
        <v>124214</v>
      </c>
      <c r="B102" s="22" t="s">
        <v>185</v>
      </c>
      <c r="C102" s="23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17"/>
      <c r="B103" s="20" t="s">
        <v>186</v>
      </c>
      <c r="C103" s="21" t="s">
        <v>124</v>
      </c>
      <c r="D103" s="40">
        <f>SUM(D104:D107)</f>
        <v>0</v>
      </c>
      <c r="E103" s="40">
        <f t="shared" ref="E103:H103" si="32">SUM(E104:E107)</f>
        <v>1893038.11</v>
      </c>
      <c r="F103" s="40">
        <f t="shared" si="23"/>
        <v>1893038.11</v>
      </c>
      <c r="G103" s="40">
        <f t="shared" si="32"/>
        <v>1893038.11</v>
      </c>
      <c r="H103" s="40">
        <f t="shared" si="32"/>
        <v>1893038.11</v>
      </c>
      <c r="I103" s="41">
        <f t="shared" si="24"/>
        <v>1893038.11</v>
      </c>
    </row>
    <row r="104" spans="1:9" ht="15" customHeight="1" x14ac:dyDescent="0.2">
      <c r="A104" s="17">
        <v>124221</v>
      </c>
      <c r="B104" s="22" t="s">
        <v>187</v>
      </c>
      <c r="C104" s="23" t="s">
        <v>116</v>
      </c>
      <c r="D104" s="42">
        <v>0</v>
      </c>
      <c r="E104" s="42">
        <v>1893038.11</v>
      </c>
      <c r="F104" s="42">
        <f t="shared" si="23"/>
        <v>1893038.11</v>
      </c>
      <c r="G104" s="42">
        <v>1893038.11</v>
      </c>
      <c r="H104" s="42">
        <v>1893038.11</v>
      </c>
      <c r="I104" s="43">
        <f t="shared" si="24"/>
        <v>1893038.11</v>
      </c>
    </row>
    <row r="105" spans="1:9" ht="15" customHeight="1" x14ac:dyDescent="0.2">
      <c r="A105" s="17">
        <v>124222</v>
      </c>
      <c r="B105" s="22" t="s">
        <v>188</v>
      </c>
      <c r="C105" s="23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17">
        <v>124223</v>
      </c>
      <c r="B106" s="22" t="s">
        <v>189</v>
      </c>
      <c r="C106" s="23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17">
        <v>124224</v>
      </c>
      <c r="B107" s="22" t="s">
        <v>190</v>
      </c>
      <c r="C107" s="23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17">
        <v>12423</v>
      </c>
      <c r="B108" s="20" t="s">
        <v>191</v>
      </c>
      <c r="C108" s="21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17"/>
      <c r="B109" s="13" t="s">
        <v>192</v>
      </c>
      <c r="C109" s="14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17">
        <v>12431</v>
      </c>
      <c r="B110" s="22" t="s">
        <v>193</v>
      </c>
      <c r="C110" s="23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17">
        <v>12432</v>
      </c>
      <c r="B111" s="18" t="s">
        <v>194</v>
      </c>
      <c r="C111" s="19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17">
        <v>12433</v>
      </c>
      <c r="B112" s="18" t="s">
        <v>195</v>
      </c>
      <c r="C112" s="19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0"/>
      <c r="B113" s="13" t="s">
        <v>196</v>
      </c>
      <c r="C113" s="14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17">
        <v>1251</v>
      </c>
      <c r="B114" s="18" t="s">
        <v>198</v>
      </c>
      <c r="C114" s="19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17">
        <v>1252</v>
      </c>
      <c r="B115" s="18" t="s">
        <v>200</v>
      </c>
      <c r="C115" s="19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17">
        <v>1253</v>
      </c>
      <c r="B116" s="18" t="s">
        <v>202</v>
      </c>
      <c r="C116" s="19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17">
        <v>1254</v>
      </c>
      <c r="B117" s="18" t="s">
        <v>204</v>
      </c>
      <c r="C117" s="19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17"/>
      <c r="B118" s="24"/>
      <c r="C118" s="19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5"/>
      <c r="C119" s="12" t="s">
        <v>206</v>
      </c>
      <c r="D119" s="47">
        <f>+D10+D77</f>
        <v>17062950</v>
      </c>
      <c r="E119" s="47">
        <f t="shared" ref="E119:H119" si="35">+E10+E77</f>
        <v>38616448.100000001</v>
      </c>
      <c r="F119" s="47">
        <f t="shared" si="23"/>
        <v>55679398.100000001</v>
      </c>
      <c r="G119" s="47">
        <f t="shared" si="35"/>
        <v>25725715.890000001</v>
      </c>
      <c r="H119" s="47">
        <f t="shared" si="35"/>
        <v>25725715.890000001</v>
      </c>
      <c r="I119" s="47">
        <f t="shared" si="24"/>
        <v>8662765.8900000006</v>
      </c>
    </row>
    <row r="120" spans="1:9" x14ac:dyDescent="0.2">
      <c r="B120" s="26"/>
      <c r="C120" s="26"/>
      <c r="D120" s="48"/>
      <c r="E120" s="48"/>
      <c r="F120" s="48"/>
      <c r="G120" s="48"/>
      <c r="H120" s="48"/>
    </row>
    <row r="121" spans="1:9" x14ac:dyDescent="0.2">
      <c r="B121" s="27" t="s">
        <v>207</v>
      </c>
      <c r="C121" s="28"/>
      <c r="D121" s="50"/>
      <c r="E121" s="50"/>
      <c r="F121" s="50"/>
      <c r="G121" s="50"/>
      <c r="H121" s="50"/>
    </row>
    <row r="122" spans="1:9" x14ac:dyDescent="0.2">
      <c r="B122" s="28"/>
      <c r="C122" s="29"/>
      <c r="D122" s="51"/>
      <c r="E122" s="51"/>
      <c r="F122" s="51"/>
      <c r="G122" s="51"/>
      <c r="H122" s="51"/>
    </row>
    <row r="123" spans="1:9" s="26" customFormat="1" x14ac:dyDescent="0.2">
      <c r="A123" s="1"/>
      <c r="B123" s="52"/>
      <c r="C123" s="52"/>
      <c r="D123" s="53"/>
      <c r="E123" s="53"/>
      <c r="F123" s="53"/>
      <c r="G123" s="53"/>
      <c r="H123" s="53"/>
      <c r="I123" s="48"/>
    </row>
    <row r="124" spans="1:9" s="26" customFormat="1" x14ac:dyDescent="0.2">
      <c r="A124" s="1"/>
      <c r="B124" s="54"/>
      <c r="C124" s="54"/>
      <c r="D124" s="53"/>
      <c r="E124" s="55"/>
      <c r="F124" s="55"/>
      <c r="G124" s="55"/>
      <c r="H124" s="55"/>
      <c r="I124" s="48"/>
    </row>
    <row r="125" spans="1:9" s="26" customFormat="1" x14ac:dyDescent="0.2">
      <c r="A125" s="1"/>
      <c r="B125" s="54"/>
      <c r="C125" s="54"/>
      <c r="D125" s="53"/>
      <c r="E125" s="55"/>
      <c r="F125" s="55"/>
      <c r="G125" s="55"/>
      <c r="H125" s="55"/>
      <c r="I125" s="48"/>
    </row>
    <row r="126" spans="1:9" s="26" customFormat="1" x14ac:dyDescent="0.2">
      <c r="A126" s="1"/>
      <c r="B126" s="52"/>
      <c r="C126" s="52"/>
      <c r="D126" s="53"/>
      <c r="E126" s="53"/>
      <c r="F126" s="53"/>
      <c r="G126" s="53"/>
      <c r="H126" s="53"/>
      <c r="I126" s="48"/>
    </row>
    <row r="127" spans="1:9" s="26" customFormat="1" x14ac:dyDescent="0.2">
      <c r="A127" s="1"/>
      <c r="B127" s="56"/>
      <c r="C127" s="56"/>
      <c r="D127" s="57"/>
      <c r="E127" s="57"/>
      <c r="F127" s="57"/>
      <c r="G127" s="57"/>
      <c r="H127" s="57"/>
      <c r="I127" s="48"/>
    </row>
    <row r="128" spans="1:9" s="26" customFormat="1" x14ac:dyDescent="0.2">
      <c r="A128" s="1"/>
      <c r="B128" s="56"/>
      <c r="C128" s="56"/>
      <c r="D128" s="57"/>
      <c r="E128" s="57"/>
      <c r="F128" s="57"/>
      <c r="G128" s="57"/>
      <c r="H128" s="57"/>
      <c r="I128" s="48"/>
    </row>
    <row r="129" spans="2:9" s="3" customFormat="1" x14ac:dyDescent="0.2">
      <c r="B129" s="26"/>
      <c r="C129" s="26"/>
      <c r="D129" s="48"/>
      <c r="E129" s="48"/>
      <c r="F129" s="48"/>
      <c r="G129" s="48"/>
      <c r="H129" s="48"/>
      <c r="I129" s="49"/>
    </row>
    <row r="130" spans="2:9" s="3" customFormat="1" x14ac:dyDescent="0.2">
      <c r="B130" s="26"/>
      <c r="C130" s="26"/>
      <c r="D130" s="48"/>
      <c r="E130" s="48"/>
      <c r="F130" s="48"/>
      <c r="G130" s="48"/>
      <c r="H130" s="48"/>
      <c r="I130" s="49"/>
    </row>
    <row r="131" spans="2:9" s="3" customFormat="1" x14ac:dyDescent="0.2">
      <c r="B131" s="26"/>
      <c r="C131" s="26"/>
      <c r="D131" s="48"/>
      <c r="E131" s="48"/>
      <c r="F131" s="48"/>
      <c r="G131" s="48"/>
      <c r="H131" s="48"/>
      <c r="I131" s="49"/>
    </row>
    <row r="132" spans="2:9" s="3" customFormat="1" x14ac:dyDescent="0.2">
      <c r="B132" s="26"/>
      <c r="C132" s="26"/>
      <c r="D132" s="48"/>
      <c r="E132" s="48"/>
      <c r="F132" s="48"/>
      <c r="G132" s="48"/>
      <c r="H132" s="48"/>
      <c r="I132" s="49"/>
    </row>
    <row r="133" spans="2:9" s="3" customFormat="1" x14ac:dyDescent="0.2">
      <c r="B133" s="26"/>
      <c r="C133" s="26"/>
      <c r="D133" s="48"/>
      <c r="E133" s="48"/>
      <c r="F133" s="48"/>
      <c r="G133" s="48"/>
      <c r="H133" s="48"/>
      <c r="I133" s="49"/>
    </row>
    <row r="134" spans="2:9" s="3" customFormat="1" x14ac:dyDescent="0.2">
      <c r="B134" s="26"/>
      <c r="C134" s="26"/>
      <c r="D134" s="48"/>
      <c r="E134" s="48"/>
      <c r="F134" s="48"/>
      <c r="G134" s="48"/>
      <c r="H134" s="48"/>
      <c r="I134" s="49"/>
    </row>
    <row r="135" spans="2:9" s="3" customFormat="1" x14ac:dyDescent="0.2">
      <c r="B135" s="26"/>
      <c r="C135" s="26"/>
      <c r="D135" s="48"/>
      <c r="E135" s="48"/>
      <c r="F135" s="48"/>
      <c r="G135" s="48"/>
      <c r="H135" s="48"/>
      <c r="I135" s="49"/>
    </row>
    <row r="136" spans="2:9" s="3" customFormat="1" x14ac:dyDescent="0.2">
      <c r="D136" s="48"/>
      <c r="E136" s="48"/>
      <c r="F136" s="48"/>
      <c r="G136" s="48"/>
      <c r="H136" s="48"/>
      <c r="I136" s="49"/>
    </row>
    <row r="137" spans="2:9" s="3" customFormat="1" x14ac:dyDescent="0.2">
      <c r="D137" s="48"/>
      <c r="E137" s="48"/>
      <c r="F137" s="48"/>
      <c r="G137" s="48"/>
      <c r="H137" s="48"/>
      <c r="I137" s="49"/>
    </row>
    <row r="138" spans="2:9" s="3" customFormat="1" x14ac:dyDescent="0.2">
      <c r="D138" s="48"/>
      <c r="E138" s="48"/>
      <c r="F138" s="48"/>
      <c r="G138" s="48"/>
      <c r="H138" s="48"/>
      <c r="I138" s="49"/>
    </row>
    <row r="139" spans="2:9" s="3" customFormat="1" x14ac:dyDescent="0.2">
      <c r="D139" s="48"/>
      <c r="E139" s="48"/>
      <c r="F139" s="48"/>
      <c r="G139" s="48"/>
      <c r="H139" s="48"/>
      <c r="I139" s="49"/>
    </row>
    <row r="140" spans="2:9" s="3" customFormat="1" x14ac:dyDescent="0.2">
      <c r="D140" s="48"/>
      <c r="E140" s="48"/>
      <c r="F140" s="48"/>
      <c r="G140" s="48"/>
      <c r="H140" s="48"/>
      <c r="I140" s="49"/>
    </row>
    <row r="141" spans="2:9" s="3" customFormat="1" x14ac:dyDescent="0.2">
      <c r="D141" s="48"/>
      <c r="E141" s="48"/>
      <c r="F141" s="48"/>
      <c r="G141" s="48"/>
      <c r="H141" s="48"/>
      <c r="I141" s="49"/>
    </row>
    <row r="142" spans="2:9" s="3" customFormat="1" x14ac:dyDescent="0.2">
      <c r="D142" s="48"/>
      <c r="E142" s="48"/>
      <c r="F142" s="48"/>
      <c r="G142" s="48"/>
      <c r="H142" s="48"/>
      <c r="I142" s="49"/>
    </row>
    <row r="143" spans="2:9" s="3" customFormat="1" x14ac:dyDescent="0.2">
      <c r="D143" s="48"/>
      <c r="E143" s="48"/>
      <c r="F143" s="48"/>
      <c r="G143" s="48"/>
      <c r="H143" s="48"/>
      <c r="I143" s="49"/>
    </row>
    <row r="144" spans="2:9" s="3" customFormat="1" x14ac:dyDescent="0.2">
      <c r="D144" s="48"/>
      <c r="E144" s="48"/>
      <c r="F144" s="48"/>
      <c r="G144" s="48"/>
      <c r="H144" s="48"/>
      <c r="I144" s="49"/>
    </row>
    <row r="145" spans="4:9" s="3" customFormat="1" x14ac:dyDescent="0.2">
      <c r="D145" s="48"/>
      <c r="E145" s="48"/>
      <c r="F145" s="48"/>
      <c r="G145" s="48"/>
      <c r="H145" s="48"/>
      <c r="I145" s="49"/>
    </row>
    <row r="146" spans="4:9" s="3" customFormat="1" x14ac:dyDescent="0.2">
      <c r="D146" s="48"/>
      <c r="E146" s="48"/>
      <c r="F146" s="48"/>
      <c r="G146" s="48"/>
      <c r="H146" s="48"/>
      <c r="I146" s="49"/>
    </row>
    <row r="147" spans="4:9" s="3" customFormat="1" x14ac:dyDescent="0.2">
      <c r="D147" s="48"/>
      <c r="E147" s="48"/>
      <c r="F147" s="48"/>
      <c r="G147" s="48"/>
      <c r="H147" s="48"/>
      <c r="I147" s="49"/>
    </row>
    <row r="148" spans="4:9" s="3" customFormat="1" x14ac:dyDescent="0.2">
      <c r="D148" s="48"/>
      <c r="E148" s="48"/>
      <c r="F148" s="48"/>
      <c r="G148" s="48"/>
      <c r="H148" s="48"/>
      <c r="I148" s="49"/>
    </row>
    <row r="149" spans="4:9" s="3" customFormat="1" x14ac:dyDescent="0.2">
      <c r="D149" s="48"/>
      <c r="E149" s="48"/>
      <c r="F149" s="48"/>
      <c r="G149" s="48"/>
      <c r="H149" s="48"/>
      <c r="I149" s="49"/>
    </row>
    <row r="150" spans="4:9" s="3" customFormat="1" x14ac:dyDescent="0.2">
      <c r="D150" s="48"/>
      <c r="E150" s="48"/>
      <c r="F150" s="48"/>
      <c r="G150" s="48"/>
      <c r="H150" s="48"/>
      <c r="I150" s="49"/>
    </row>
    <row r="151" spans="4:9" s="3" customFormat="1" x14ac:dyDescent="0.2">
      <c r="D151" s="48"/>
      <c r="E151" s="48"/>
      <c r="F151" s="48"/>
      <c r="G151" s="48"/>
      <c r="H151" s="48"/>
      <c r="I151" s="49"/>
    </row>
    <row r="152" spans="4:9" s="3" customFormat="1" x14ac:dyDescent="0.2">
      <c r="D152" s="48"/>
      <c r="E152" s="48"/>
      <c r="F152" s="48"/>
      <c r="G152" s="48"/>
      <c r="H152" s="48"/>
      <c r="I152" s="49"/>
    </row>
    <row r="153" spans="4:9" s="3" customFormat="1" x14ac:dyDescent="0.2">
      <c r="D153" s="48"/>
      <c r="E153" s="48"/>
      <c r="F153" s="48"/>
      <c r="G153" s="48"/>
      <c r="H153" s="48"/>
      <c r="I153" s="49"/>
    </row>
    <row r="154" spans="4:9" s="3" customFormat="1" x14ac:dyDescent="0.2">
      <c r="D154" s="48"/>
      <c r="E154" s="48"/>
      <c r="F154" s="48"/>
      <c r="G154" s="48"/>
      <c r="H154" s="48"/>
      <c r="I154" s="49"/>
    </row>
    <row r="155" spans="4:9" s="3" customFormat="1" x14ac:dyDescent="0.2">
      <c r="D155" s="48"/>
      <c r="E155" s="48"/>
      <c r="F155" s="48"/>
      <c r="G155" s="48"/>
      <c r="H155" s="48"/>
      <c r="I155" s="49"/>
    </row>
    <row r="156" spans="4:9" s="3" customFormat="1" x14ac:dyDescent="0.2">
      <c r="D156" s="48"/>
      <c r="E156" s="48"/>
      <c r="F156" s="48"/>
      <c r="G156" s="48"/>
      <c r="H156" s="48"/>
      <c r="I156" s="49"/>
    </row>
    <row r="157" spans="4:9" s="3" customFormat="1" x14ac:dyDescent="0.2">
      <c r="D157" s="48"/>
      <c r="E157" s="48"/>
      <c r="F157" s="48"/>
      <c r="G157" s="48"/>
      <c r="H157" s="48"/>
      <c r="I157" s="49"/>
    </row>
    <row r="158" spans="4:9" s="3" customFormat="1" x14ac:dyDescent="0.2">
      <c r="D158" s="48"/>
      <c r="E158" s="48"/>
      <c r="F158" s="48"/>
      <c r="G158" s="48"/>
      <c r="H158" s="48"/>
      <c r="I158" s="49"/>
    </row>
    <row r="159" spans="4:9" s="3" customFormat="1" x14ac:dyDescent="0.2">
      <c r="D159" s="48"/>
      <c r="E159" s="48"/>
      <c r="F159" s="48"/>
      <c r="G159" s="48"/>
      <c r="H159" s="48"/>
      <c r="I159" s="49"/>
    </row>
    <row r="160" spans="4:9" s="3" customFormat="1" x14ac:dyDescent="0.2">
      <c r="D160" s="48"/>
      <c r="E160" s="48"/>
      <c r="F160" s="48"/>
      <c r="G160" s="48"/>
      <c r="H160" s="48"/>
      <c r="I160" s="49"/>
    </row>
    <row r="161" spans="4:9" s="3" customFormat="1" x14ac:dyDescent="0.2">
      <c r="D161" s="48"/>
      <c r="E161" s="48"/>
      <c r="F161" s="48"/>
      <c r="G161" s="48"/>
      <c r="H161" s="48"/>
      <c r="I161" s="49"/>
    </row>
    <row r="162" spans="4:9" s="3" customFormat="1" x14ac:dyDescent="0.2">
      <c r="D162" s="48"/>
      <c r="E162" s="48"/>
      <c r="F162" s="48"/>
      <c r="G162" s="48"/>
      <c r="H162" s="48"/>
      <c r="I162" s="49"/>
    </row>
    <row r="163" spans="4:9" s="3" customFormat="1" x14ac:dyDescent="0.2">
      <c r="D163" s="48"/>
      <c r="E163" s="48"/>
      <c r="F163" s="48"/>
      <c r="G163" s="48"/>
      <c r="H163" s="48"/>
      <c r="I163" s="49"/>
    </row>
    <row r="164" spans="4:9" s="3" customFormat="1" x14ac:dyDescent="0.2">
      <c r="D164" s="48"/>
      <c r="E164" s="48"/>
      <c r="F164" s="48"/>
      <c r="G164" s="48"/>
      <c r="H164" s="48"/>
      <c r="I164" s="49"/>
    </row>
    <row r="165" spans="4:9" s="3" customFormat="1" x14ac:dyDescent="0.2">
      <c r="D165" s="48"/>
      <c r="E165" s="48"/>
      <c r="F165" s="48"/>
      <c r="G165" s="48"/>
      <c r="H165" s="48"/>
      <c r="I165" s="49"/>
    </row>
    <row r="166" spans="4:9" s="3" customFormat="1" x14ac:dyDescent="0.2">
      <c r="D166" s="48"/>
      <c r="E166" s="48"/>
      <c r="F166" s="48"/>
      <c r="G166" s="48"/>
      <c r="H166" s="48"/>
      <c r="I166" s="49"/>
    </row>
    <row r="167" spans="4:9" s="3" customFormat="1" x14ac:dyDescent="0.2">
      <c r="D167" s="48"/>
      <c r="E167" s="48"/>
      <c r="F167" s="48"/>
      <c r="G167" s="48"/>
      <c r="H167" s="48"/>
      <c r="I167" s="49"/>
    </row>
    <row r="168" spans="4:9" s="3" customFormat="1" x14ac:dyDescent="0.2">
      <c r="D168" s="48"/>
      <c r="E168" s="48"/>
      <c r="F168" s="48"/>
      <c r="G168" s="48"/>
      <c r="H168" s="48"/>
      <c r="I168" s="49"/>
    </row>
    <row r="169" spans="4:9" s="3" customFormat="1" x14ac:dyDescent="0.2">
      <c r="D169" s="48"/>
      <c r="E169" s="48"/>
      <c r="F169" s="48"/>
      <c r="G169" s="48"/>
      <c r="H169" s="48"/>
      <c r="I169" s="49"/>
    </row>
    <row r="170" spans="4:9" s="3" customFormat="1" x14ac:dyDescent="0.2">
      <c r="D170" s="48"/>
      <c r="E170" s="48"/>
      <c r="F170" s="48"/>
      <c r="G170" s="48"/>
      <c r="H170" s="48"/>
      <c r="I170" s="49"/>
    </row>
    <row r="171" spans="4:9" s="3" customFormat="1" x14ac:dyDescent="0.2">
      <c r="D171" s="48"/>
      <c r="E171" s="48"/>
      <c r="F171" s="48"/>
      <c r="G171" s="48"/>
      <c r="H171" s="48"/>
      <c r="I171" s="49"/>
    </row>
    <row r="172" spans="4:9" s="3" customFormat="1" x14ac:dyDescent="0.2">
      <c r="D172" s="48"/>
      <c r="E172" s="48"/>
      <c r="F172" s="48"/>
      <c r="G172" s="48"/>
      <c r="H172" s="48"/>
      <c r="I172" s="49"/>
    </row>
    <row r="173" spans="4:9" s="3" customFormat="1" x14ac:dyDescent="0.2">
      <c r="D173" s="48"/>
      <c r="E173" s="48"/>
      <c r="F173" s="48"/>
      <c r="G173" s="48"/>
      <c r="H173" s="48"/>
      <c r="I173" s="49"/>
    </row>
    <row r="174" spans="4:9" s="3" customFormat="1" x14ac:dyDescent="0.2">
      <c r="D174" s="48"/>
      <c r="E174" s="48"/>
      <c r="F174" s="48"/>
      <c r="G174" s="48"/>
      <c r="H174" s="48"/>
      <c r="I174" s="49"/>
    </row>
    <row r="175" spans="4:9" s="3" customFormat="1" x14ac:dyDescent="0.2">
      <c r="D175" s="48"/>
      <c r="E175" s="48"/>
      <c r="F175" s="48"/>
      <c r="G175" s="48"/>
      <c r="H175" s="48"/>
      <c r="I175" s="49"/>
    </row>
    <row r="176" spans="4:9" s="3" customFormat="1" x14ac:dyDescent="0.2">
      <c r="D176" s="48"/>
      <c r="E176" s="48"/>
      <c r="F176" s="48"/>
      <c r="G176" s="48"/>
      <c r="H176" s="48"/>
      <c r="I176" s="49"/>
    </row>
    <row r="177" spans="4:9" s="3" customFormat="1" x14ac:dyDescent="0.2">
      <c r="D177" s="48"/>
      <c r="E177" s="48"/>
      <c r="F177" s="48"/>
      <c r="G177" s="48"/>
      <c r="H177" s="48"/>
      <c r="I177" s="49"/>
    </row>
    <row r="178" spans="4:9" s="3" customFormat="1" x14ac:dyDescent="0.2">
      <c r="D178" s="48"/>
      <c r="E178" s="48"/>
      <c r="F178" s="48"/>
      <c r="G178" s="48"/>
      <c r="H178" s="48"/>
      <c r="I178" s="49"/>
    </row>
    <row r="179" spans="4:9" s="3" customFormat="1" x14ac:dyDescent="0.2">
      <c r="D179" s="48"/>
      <c r="E179" s="48"/>
      <c r="F179" s="48"/>
      <c r="G179" s="48"/>
      <c r="H179" s="48"/>
      <c r="I179" s="49"/>
    </row>
    <row r="180" spans="4:9" s="3" customFormat="1" x14ac:dyDescent="0.2">
      <c r="D180" s="48"/>
      <c r="E180" s="48"/>
      <c r="F180" s="48"/>
      <c r="G180" s="48"/>
      <c r="H180" s="48"/>
      <c r="I180" s="49"/>
    </row>
    <row r="181" spans="4:9" s="3" customFormat="1" x14ac:dyDescent="0.2">
      <c r="D181" s="48"/>
      <c r="E181" s="48"/>
      <c r="F181" s="48"/>
      <c r="G181" s="48"/>
      <c r="H181" s="48"/>
      <c r="I181" s="49"/>
    </row>
    <row r="182" spans="4:9" s="3" customFormat="1" x14ac:dyDescent="0.2">
      <c r="D182" s="48"/>
      <c r="E182" s="48"/>
      <c r="F182" s="48"/>
      <c r="G182" s="48"/>
      <c r="H182" s="48"/>
      <c r="I182" s="49"/>
    </row>
    <row r="183" spans="4:9" s="3" customFormat="1" x14ac:dyDescent="0.2">
      <c r="D183" s="48"/>
      <c r="E183" s="48"/>
      <c r="F183" s="48"/>
      <c r="G183" s="48"/>
      <c r="H183" s="48"/>
      <c r="I183" s="49"/>
    </row>
    <row r="184" spans="4:9" s="3" customFormat="1" x14ac:dyDescent="0.2">
      <c r="D184" s="48"/>
      <c r="E184" s="48"/>
      <c r="F184" s="48"/>
      <c r="G184" s="48"/>
      <c r="H184" s="48"/>
      <c r="I184" s="49"/>
    </row>
    <row r="185" spans="4:9" s="3" customFormat="1" x14ac:dyDescent="0.2">
      <c r="D185" s="48"/>
      <c r="E185" s="48"/>
      <c r="F185" s="48"/>
      <c r="G185" s="48"/>
      <c r="H185" s="48"/>
      <c r="I185" s="49"/>
    </row>
    <row r="186" spans="4:9" s="3" customFormat="1" x14ac:dyDescent="0.2">
      <c r="D186" s="48"/>
      <c r="E186" s="48"/>
      <c r="F186" s="48"/>
      <c r="G186" s="48"/>
      <c r="H186" s="48"/>
      <c r="I186" s="49"/>
    </row>
    <row r="187" spans="4:9" s="3" customFormat="1" x14ac:dyDescent="0.2">
      <c r="D187" s="48"/>
      <c r="E187" s="48"/>
      <c r="F187" s="48"/>
      <c r="G187" s="48"/>
      <c r="H187" s="48"/>
      <c r="I187" s="49"/>
    </row>
    <row r="188" spans="4:9" s="3" customFormat="1" x14ac:dyDescent="0.2">
      <c r="D188" s="48"/>
      <c r="E188" s="48"/>
      <c r="F188" s="48"/>
      <c r="G188" s="48"/>
      <c r="H188" s="48"/>
      <c r="I188" s="49"/>
    </row>
    <row r="189" spans="4:9" s="3" customFormat="1" x14ac:dyDescent="0.2">
      <c r="D189" s="48"/>
      <c r="E189" s="48"/>
      <c r="F189" s="48"/>
      <c r="G189" s="48"/>
      <c r="H189" s="48"/>
      <c r="I189" s="49"/>
    </row>
    <row r="190" spans="4:9" s="3" customFormat="1" x14ac:dyDescent="0.2">
      <c r="D190" s="48"/>
      <c r="E190" s="48"/>
      <c r="F190" s="48"/>
      <c r="G190" s="48"/>
      <c r="H190" s="48"/>
      <c r="I190" s="49"/>
    </row>
    <row r="191" spans="4:9" s="3" customFormat="1" x14ac:dyDescent="0.2">
      <c r="D191" s="48"/>
      <c r="E191" s="48"/>
      <c r="F191" s="48"/>
      <c r="G191" s="48"/>
      <c r="H191" s="48"/>
      <c r="I191" s="49"/>
    </row>
    <row r="192" spans="4:9" s="3" customFormat="1" x14ac:dyDescent="0.2">
      <c r="D192" s="48"/>
      <c r="E192" s="48"/>
      <c r="F192" s="48"/>
      <c r="G192" s="48"/>
      <c r="H192" s="48"/>
      <c r="I192" s="49"/>
    </row>
    <row r="193" spans="4:9" s="3" customFormat="1" x14ac:dyDescent="0.2">
      <c r="D193" s="48"/>
      <c r="E193" s="48"/>
      <c r="F193" s="48"/>
      <c r="G193" s="48"/>
      <c r="H193" s="48"/>
      <c r="I193" s="49"/>
    </row>
    <row r="194" spans="4:9" s="3" customFormat="1" x14ac:dyDescent="0.2">
      <c r="D194" s="48"/>
      <c r="E194" s="48"/>
      <c r="F194" s="48"/>
      <c r="G194" s="48"/>
      <c r="H194" s="48"/>
      <c r="I194" s="49"/>
    </row>
    <row r="195" spans="4:9" s="3" customFormat="1" x14ac:dyDescent="0.2">
      <c r="D195" s="48"/>
      <c r="E195" s="48"/>
      <c r="F195" s="48"/>
      <c r="G195" s="48"/>
      <c r="H195" s="48"/>
      <c r="I195" s="49"/>
    </row>
    <row r="196" spans="4:9" s="3" customFormat="1" x14ac:dyDescent="0.2">
      <c r="D196" s="48"/>
      <c r="E196" s="48"/>
      <c r="F196" s="48"/>
      <c r="G196" s="48"/>
      <c r="H196" s="48"/>
      <c r="I196" s="49"/>
    </row>
    <row r="197" spans="4:9" s="3" customFormat="1" x14ac:dyDescent="0.2">
      <c r="D197" s="48"/>
      <c r="E197" s="48"/>
      <c r="F197" s="48"/>
      <c r="G197" s="48"/>
      <c r="H197" s="48"/>
      <c r="I197" s="49"/>
    </row>
    <row r="198" spans="4:9" s="3" customFormat="1" x14ac:dyDescent="0.2">
      <c r="D198" s="48"/>
      <c r="E198" s="48"/>
      <c r="F198" s="48"/>
      <c r="G198" s="48"/>
      <c r="H198" s="48"/>
      <c r="I198" s="49"/>
    </row>
    <row r="199" spans="4:9" s="3" customFormat="1" x14ac:dyDescent="0.2">
      <c r="D199" s="48"/>
      <c r="E199" s="48"/>
      <c r="F199" s="48"/>
      <c r="G199" s="48"/>
      <c r="H199" s="48"/>
      <c r="I199" s="49"/>
    </row>
    <row r="200" spans="4:9" s="3" customFormat="1" x14ac:dyDescent="0.2">
      <c r="D200" s="48"/>
      <c r="E200" s="48"/>
      <c r="F200" s="48"/>
      <c r="G200" s="48"/>
      <c r="H200" s="48"/>
      <c r="I200" s="49"/>
    </row>
    <row r="201" spans="4:9" s="3" customFormat="1" x14ac:dyDescent="0.2">
      <c r="D201" s="48"/>
      <c r="E201" s="48"/>
      <c r="F201" s="48"/>
      <c r="G201" s="48"/>
      <c r="H201" s="48"/>
      <c r="I201" s="49"/>
    </row>
    <row r="202" spans="4:9" s="3" customFormat="1" x14ac:dyDescent="0.2">
      <c r="D202" s="48"/>
      <c r="E202" s="48"/>
      <c r="F202" s="48"/>
      <c r="G202" s="48"/>
      <c r="H202" s="48"/>
      <c r="I202" s="49"/>
    </row>
    <row r="203" spans="4:9" s="3" customFormat="1" x14ac:dyDescent="0.2">
      <c r="D203" s="48"/>
      <c r="E203" s="48"/>
      <c r="F203" s="48"/>
      <c r="G203" s="48"/>
      <c r="H203" s="48"/>
      <c r="I203" s="49"/>
    </row>
    <row r="204" spans="4:9" s="3" customFormat="1" x14ac:dyDescent="0.2">
      <c r="D204" s="48"/>
      <c r="E204" s="48"/>
      <c r="F204" s="48"/>
      <c r="G204" s="48"/>
      <c r="H204" s="48"/>
      <c r="I204" s="49"/>
    </row>
    <row r="205" spans="4:9" s="3" customFormat="1" x14ac:dyDescent="0.2">
      <c r="D205" s="48"/>
      <c r="E205" s="48"/>
      <c r="F205" s="48"/>
      <c r="G205" s="48"/>
      <c r="H205" s="48"/>
      <c r="I205" s="49"/>
    </row>
    <row r="206" spans="4:9" s="3" customFormat="1" x14ac:dyDescent="0.2">
      <c r="D206" s="48"/>
      <c r="E206" s="48"/>
      <c r="F206" s="48"/>
      <c r="G206" s="48"/>
      <c r="H206" s="48"/>
      <c r="I206" s="49"/>
    </row>
    <row r="207" spans="4:9" s="3" customFormat="1" x14ac:dyDescent="0.2">
      <c r="D207" s="48"/>
      <c r="E207" s="48"/>
      <c r="F207" s="48"/>
      <c r="G207" s="48"/>
      <c r="H207" s="48"/>
      <c r="I207" s="49"/>
    </row>
    <row r="208" spans="4:9" s="3" customFormat="1" x14ac:dyDescent="0.2">
      <c r="D208" s="48"/>
      <c r="E208" s="48"/>
      <c r="F208" s="48"/>
      <c r="G208" s="48"/>
      <c r="H208" s="48"/>
      <c r="I208" s="49"/>
    </row>
    <row r="209" spans="4:9" s="3" customFormat="1" x14ac:dyDescent="0.2">
      <c r="D209" s="48"/>
      <c r="E209" s="48"/>
      <c r="F209" s="48"/>
      <c r="G209" s="48"/>
      <c r="H209" s="48"/>
      <c r="I209" s="49"/>
    </row>
    <row r="210" spans="4:9" s="3" customFormat="1" x14ac:dyDescent="0.2">
      <c r="D210" s="48"/>
      <c r="E210" s="48"/>
      <c r="F210" s="48"/>
      <c r="G210" s="48"/>
      <c r="H210" s="48"/>
      <c r="I210" s="49"/>
    </row>
    <row r="211" spans="4:9" s="3" customFormat="1" x14ac:dyDescent="0.2">
      <c r="D211" s="48"/>
      <c r="E211" s="48"/>
      <c r="F211" s="48"/>
      <c r="G211" s="48"/>
      <c r="H211" s="48"/>
      <c r="I211" s="49"/>
    </row>
    <row r="212" spans="4:9" s="3" customFormat="1" x14ac:dyDescent="0.2">
      <c r="D212" s="48"/>
      <c r="E212" s="48"/>
      <c r="F212" s="48"/>
      <c r="G212" s="48"/>
      <c r="H212" s="48"/>
      <c r="I212" s="49"/>
    </row>
    <row r="213" spans="4:9" s="3" customFormat="1" x14ac:dyDescent="0.2">
      <c r="D213" s="48"/>
      <c r="E213" s="48"/>
      <c r="F213" s="48"/>
      <c r="G213" s="48"/>
      <c r="H213" s="48"/>
      <c r="I213" s="49"/>
    </row>
    <row r="214" spans="4:9" s="3" customFormat="1" x14ac:dyDescent="0.2">
      <c r="D214" s="48"/>
      <c r="E214" s="48"/>
      <c r="F214" s="48"/>
      <c r="G214" s="48"/>
      <c r="H214" s="48"/>
      <c r="I214" s="49"/>
    </row>
    <row r="215" spans="4:9" s="3" customFormat="1" x14ac:dyDescent="0.2">
      <c r="D215" s="48"/>
      <c r="E215" s="48"/>
      <c r="F215" s="48"/>
      <c r="G215" s="48"/>
      <c r="H215" s="48"/>
      <c r="I215" s="49"/>
    </row>
    <row r="216" spans="4:9" s="3" customFormat="1" x14ac:dyDescent="0.2">
      <c r="D216" s="48"/>
      <c r="E216" s="48"/>
      <c r="F216" s="48"/>
      <c r="G216" s="48"/>
      <c r="H216" s="48"/>
      <c r="I216" s="49"/>
    </row>
    <row r="217" spans="4:9" s="3" customFormat="1" x14ac:dyDescent="0.2">
      <c r="D217" s="48"/>
      <c r="E217" s="48"/>
      <c r="F217" s="48"/>
      <c r="G217" s="48"/>
      <c r="H217" s="48"/>
      <c r="I217" s="49"/>
    </row>
    <row r="218" spans="4:9" s="3" customFormat="1" x14ac:dyDescent="0.2">
      <c r="D218" s="48"/>
      <c r="E218" s="48"/>
      <c r="F218" s="48"/>
      <c r="G218" s="48"/>
      <c r="H218" s="48"/>
      <c r="I218" s="49"/>
    </row>
    <row r="219" spans="4:9" s="3" customFormat="1" x14ac:dyDescent="0.2">
      <c r="D219" s="48"/>
      <c r="E219" s="48"/>
      <c r="F219" s="48"/>
      <c r="G219" s="48"/>
      <c r="H219" s="48"/>
      <c r="I219" s="49"/>
    </row>
    <row r="220" spans="4:9" s="3" customFormat="1" x14ac:dyDescent="0.2">
      <c r="D220" s="48"/>
      <c r="E220" s="48"/>
      <c r="F220" s="48"/>
      <c r="G220" s="48"/>
      <c r="H220" s="48"/>
      <c r="I220" s="49"/>
    </row>
    <row r="221" spans="4:9" s="3" customFormat="1" x14ac:dyDescent="0.2">
      <c r="D221" s="48"/>
      <c r="E221" s="48"/>
      <c r="F221" s="48"/>
      <c r="G221" s="48"/>
      <c r="H221" s="48"/>
      <c r="I221" s="49"/>
    </row>
    <row r="222" spans="4:9" s="3" customFormat="1" x14ac:dyDescent="0.2">
      <c r="D222" s="48"/>
      <c r="E222" s="48"/>
      <c r="F222" s="48"/>
      <c r="G222" s="48"/>
      <c r="H222" s="48"/>
      <c r="I222" s="49"/>
    </row>
    <row r="223" spans="4:9" s="3" customFormat="1" x14ac:dyDescent="0.2">
      <c r="D223" s="48"/>
      <c r="E223" s="48"/>
      <c r="F223" s="48"/>
      <c r="G223" s="48"/>
      <c r="H223" s="48"/>
      <c r="I223" s="49"/>
    </row>
    <row r="224" spans="4:9" s="3" customFormat="1" x14ac:dyDescent="0.2">
      <c r="D224" s="48"/>
      <c r="E224" s="48"/>
      <c r="F224" s="48"/>
      <c r="G224" s="48"/>
      <c r="H224" s="48"/>
      <c r="I224" s="49"/>
    </row>
    <row r="225" spans="4:9" s="3" customFormat="1" x14ac:dyDescent="0.2">
      <c r="D225" s="48"/>
      <c r="E225" s="48"/>
      <c r="F225" s="48"/>
      <c r="G225" s="48"/>
      <c r="H225" s="48"/>
      <c r="I225" s="49"/>
    </row>
    <row r="226" spans="4:9" s="3" customFormat="1" x14ac:dyDescent="0.2">
      <c r="D226" s="48"/>
      <c r="E226" s="48"/>
      <c r="F226" s="48"/>
      <c r="G226" s="48"/>
      <c r="H226" s="48"/>
      <c r="I226" s="49"/>
    </row>
    <row r="227" spans="4:9" s="3" customFormat="1" x14ac:dyDescent="0.2">
      <c r="D227" s="48"/>
      <c r="E227" s="48"/>
      <c r="F227" s="48"/>
      <c r="G227" s="48"/>
      <c r="H227" s="48"/>
      <c r="I227" s="49"/>
    </row>
    <row r="228" spans="4:9" s="3" customFormat="1" x14ac:dyDescent="0.2">
      <c r="D228" s="48"/>
      <c r="E228" s="48"/>
      <c r="F228" s="48"/>
      <c r="G228" s="48"/>
      <c r="H228" s="48"/>
      <c r="I228" s="49"/>
    </row>
    <row r="229" spans="4:9" s="3" customFormat="1" x14ac:dyDescent="0.2">
      <c r="D229" s="48"/>
      <c r="E229" s="48"/>
      <c r="F229" s="48"/>
      <c r="G229" s="48"/>
      <c r="H229" s="48"/>
      <c r="I229" s="49"/>
    </row>
    <row r="230" spans="4:9" s="3" customFormat="1" x14ac:dyDescent="0.2">
      <c r="D230" s="48"/>
      <c r="E230" s="48"/>
      <c r="F230" s="48"/>
      <c r="G230" s="48"/>
      <c r="H230" s="48"/>
      <c r="I230" s="49"/>
    </row>
    <row r="231" spans="4:9" s="3" customFormat="1" x14ac:dyDescent="0.2">
      <c r="D231" s="48"/>
      <c r="E231" s="48"/>
      <c r="F231" s="48"/>
      <c r="G231" s="48"/>
      <c r="H231" s="48"/>
      <c r="I231" s="49"/>
    </row>
    <row r="232" spans="4:9" s="3" customFormat="1" x14ac:dyDescent="0.2">
      <c r="D232" s="48"/>
      <c r="E232" s="48"/>
      <c r="F232" s="48"/>
      <c r="G232" s="48"/>
      <c r="H232" s="48"/>
      <c r="I232" s="49"/>
    </row>
    <row r="233" spans="4:9" s="3" customFormat="1" x14ac:dyDescent="0.2">
      <c r="D233" s="48"/>
      <c r="E233" s="48"/>
      <c r="F233" s="48"/>
      <c r="G233" s="48"/>
      <c r="H233" s="48"/>
      <c r="I233" s="49"/>
    </row>
    <row r="234" spans="4:9" s="3" customFormat="1" x14ac:dyDescent="0.2">
      <c r="D234" s="48"/>
      <c r="E234" s="48"/>
      <c r="F234" s="48"/>
      <c r="G234" s="48"/>
      <c r="H234" s="48"/>
      <c r="I234" s="49"/>
    </row>
    <row r="235" spans="4:9" s="3" customFormat="1" x14ac:dyDescent="0.2">
      <c r="D235" s="48"/>
      <c r="E235" s="48"/>
      <c r="F235" s="48"/>
      <c r="G235" s="48"/>
      <c r="H235" s="48"/>
      <c r="I235" s="49"/>
    </row>
    <row r="236" spans="4:9" s="3" customFormat="1" x14ac:dyDescent="0.2">
      <c r="D236" s="48"/>
      <c r="E236" s="48"/>
      <c r="F236" s="48"/>
      <c r="G236" s="48"/>
      <c r="H236" s="48"/>
      <c r="I236" s="49"/>
    </row>
    <row r="237" spans="4:9" s="3" customFormat="1" x14ac:dyDescent="0.2">
      <c r="D237" s="48"/>
      <c r="E237" s="48"/>
      <c r="F237" s="48"/>
      <c r="G237" s="48"/>
      <c r="H237" s="48"/>
      <c r="I237" s="49"/>
    </row>
    <row r="238" spans="4:9" s="3" customFormat="1" x14ac:dyDescent="0.2">
      <c r="D238" s="48"/>
      <c r="E238" s="48"/>
      <c r="F238" s="48"/>
      <c r="G238" s="48"/>
      <c r="H238" s="48"/>
      <c r="I238" s="49"/>
    </row>
    <row r="239" spans="4:9" s="3" customFormat="1" x14ac:dyDescent="0.2">
      <c r="D239" s="48"/>
      <c r="E239" s="48"/>
      <c r="F239" s="48"/>
      <c r="G239" s="48"/>
      <c r="H239" s="48"/>
      <c r="I239" s="49"/>
    </row>
    <row r="240" spans="4:9" s="3" customFormat="1" x14ac:dyDescent="0.2">
      <c r="D240" s="48"/>
      <c r="E240" s="48"/>
      <c r="F240" s="48"/>
      <c r="G240" s="48"/>
      <c r="H240" s="48"/>
      <c r="I240" s="49"/>
    </row>
    <row r="241" spans="4:9" s="3" customFormat="1" x14ac:dyDescent="0.2">
      <c r="D241" s="48"/>
      <c r="E241" s="48"/>
      <c r="F241" s="48"/>
      <c r="G241" s="48"/>
      <c r="H241" s="48"/>
      <c r="I241" s="49"/>
    </row>
    <row r="242" spans="4:9" s="3" customFormat="1" x14ac:dyDescent="0.2">
      <c r="D242" s="48"/>
      <c r="E242" s="48"/>
      <c r="F242" s="48"/>
      <c r="G242" s="48"/>
      <c r="H242" s="48"/>
      <c r="I242" s="49"/>
    </row>
    <row r="243" spans="4:9" s="3" customFormat="1" x14ac:dyDescent="0.2">
      <c r="D243" s="48"/>
      <c r="E243" s="48"/>
      <c r="F243" s="48"/>
      <c r="G243" s="48"/>
      <c r="H243" s="48"/>
      <c r="I243" s="49"/>
    </row>
    <row r="244" spans="4:9" s="3" customFormat="1" x14ac:dyDescent="0.2">
      <c r="D244" s="48"/>
      <c r="E244" s="48"/>
      <c r="F244" s="48"/>
      <c r="G244" s="48"/>
      <c r="H244" s="48"/>
      <c r="I244" s="49"/>
    </row>
    <row r="245" spans="4:9" s="3" customFormat="1" x14ac:dyDescent="0.2">
      <c r="D245" s="48"/>
      <c r="E245" s="48"/>
      <c r="F245" s="48"/>
      <c r="G245" s="48"/>
      <c r="H245" s="48"/>
      <c r="I245" s="49"/>
    </row>
    <row r="246" spans="4:9" s="3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2017-08-25T14:32:13Z</cp:lastPrinted>
  <dcterms:created xsi:type="dcterms:W3CDTF">2017-08-25T14:30:02Z</dcterms:created>
  <dcterms:modified xsi:type="dcterms:W3CDTF">2017-08-25T14:32:47Z</dcterms:modified>
</cp:coreProperties>
</file>